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nm\Desktop\01 評鑑\114\01 認定計畫\03 書審統計\00 附件\"/>
    </mc:Choice>
  </mc:AlternateContent>
  <xr:revisionPtr revIDLastSave="0" documentId="13_ncr:1_{5D106830-F0C3-402F-8C40-717700A4B3B6}" xr6:coauthVersionLast="47" xr6:coauthVersionMax="47" xr10:uidLastSave="{00000000-0000-0000-0000-000000000000}"/>
  <bookViews>
    <workbookView xWindow="-108" yWindow="-108" windowWidth="23256" windowHeight="12456" xr2:uid="{99AE260E-3E0D-48CD-9428-23B05D024755}"/>
  </bookViews>
  <sheets>
    <sheet name="統計表範本 " sheetId="1" r:id="rId1"/>
    <sheet name="無住院醫師評分分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K40" i="1"/>
  <c r="J40" i="1"/>
  <c r="I40" i="1"/>
  <c r="H40" i="1"/>
  <c r="G40" i="1"/>
  <c r="F40" i="1"/>
  <c r="E40" i="1"/>
  <c r="D40" i="1"/>
  <c r="C40" i="1"/>
  <c r="B40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K6" i="1"/>
  <c r="J6" i="1"/>
  <c r="I6" i="1"/>
  <c r="H6" i="1"/>
  <c r="G6" i="1"/>
  <c r="F6" i="1"/>
  <c r="E6" i="1"/>
  <c r="D6" i="1"/>
  <c r="C6" i="1"/>
  <c r="B6" i="1"/>
  <c r="B50" i="1" l="1"/>
</calcChain>
</file>

<file path=xl/sharedStrings.xml><?xml version="1.0" encoding="utf-8"?>
<sst xmlns="http://schemas.openxmlformats.org/spreadsheetml/2006/main" count="84" uniqueCount="56">
  <si>
    <r>
      <rPr>
        <b/>
        <sz val="18"/>
        <color theme="1"/>
        <rFont val="標楷體"/>
        <family val="4"/>
        <charset val="136"/>
      </rPr>
      <t>【</t>
    </r>
    <r>
      <rPr>
        <b/>
        <sz val="18"/>
        <color theme="1"/>
        <rFont val="微軟正黑體"/>
        <family val="2"/>
        <charset val="136"/>
      </rPr>
      <t>評核表分數計算</t>
    </r>
    <r>
      <rPr>
        <b/>
        <sz val="18"/>
        <color theme="1"/>
        <rFont val="標楷體"/>
        <family val="4"/>
        <charset val="136"/>
      </rPr>
      <t>】</t>
    </r>
    <phoneticPr fontId="3" type="noConversion"/>
  </si>
  <si>
    <t>★訪視項目</t>
    <phoneticPr fontId="3" type="noConversion"/>
  </si>
  <si>
    <t>2.宗旨與目標(5%)</t>
    <phoneticPr fontId="3" type="noConversion"/>
  </si>
  <si>
    <r>
      <t>2.1訓練宗旨與目標</t>
    </r>
    <r>
      <rPr>
        <sz val="10"/>
        <color rgb="FFFF0000"/>
        <rFont val="新細明體"/>
        <family val="1"/>
        <charset val="136"/>
        <scheme val="minor"/>
      </rPr>
      <t>(2.5分)</t>
    </r>
    <phoneticPr fontId="3" type="noConversion"/>
  </si>
  <si>
    <r>
      <t>2.2訓練計畫執行架構</t>
    </r>
    <r>
      <rPr>
        <sz val="10"/>
        <color rgb="FFFF0000"/>
        <rFont val="新細明體"/>
        <family val="1"/>
        <charset val="136"/>
        <scheme val="minor"/>
      </rPr>
      <t>(2.5分)</t>
    </r>
    <phoneticPr fontId="3" type="noConversion"/>
  </si>
  <si>
    <t>級等</t>
    <phoneticPr fontId="3" type="noConversion"/>
  </si>
  <si>
    <t>分數</t>
    <phoneticPr fontId="3" type="noConversion"/>
  </si>
  <si>
    <t>小計:</t>
    <phoneticPr fontId="3" type="noConversion"/>
  </si>
  <si>
    <t>3.專科醫師訓練教學醫院條件(必)</t>
    <phoneticPr fontId="3" type="noConversion"/>
  </si>
  <si>
    <t>3.1取得衛福部教學醫院評鑑資格</t>
    <phoneticPr fontId="3" type="noConversion"/>
  </si>
  <si>
    <t>3.2合作訓練醫院之資格</t>
    <phoneticPr fontId="3" type="noConversion"/>
  </si>
  <si>
    <t>3.3必要時有聯合訓練計畫</t>
    <phoneticPr fontId="3" type="noConversion"/>
  </si>
  <si>
    <r>
      <t>符合者打</t>
    </r>
    <r>
      <rPr>
        <b/>
        <sz val="10"/>
        <color rgb="FFFF00FF"/>
        <rFont val="細明體"/>
        <family val="3"/>
        <charset val="136"/>
      </rPr>
      <t>√</t>
    </r>
    <phoneticPr fontId="3" type="noConversion"/>
  </si>
  <si>
    <t>4.住院醫師政策(20%)</t>
    <phoneticPr fontId="3" type="noConversion"/>
  </si>
  <si>
    <r>
      <t>4.1接受督導</t>
    </r>
    <r>
      <rPr>
        <sz val="10"/>
        <color rgb="FFFF0000"/>
        <rFont val="新細明體"/>
        <family val="1"/>
        <charset val="136"/>
        <scheme val="minor"/>
      </rPr>
      <t>(5分)</t>
    </r>
    <phoneticPr fontId="3" type="noConversion"/>
  </si>
  <si>
    <r>
      <t>4.2.a值班時間</t>
    </r>
    <r>
      <rPr>
        <sz val="10"/>
        <color rgb="FFFF0000"/>
        <rFont val="新細明體"/>
        <family val="1"/>
        <charset val="136"/>
        <scheme val="minor"/>
      </rPr>
      <t>(5分)</t>
    </r>
    <phoneticPr fontId="3" type="noConversion"/>
  </si>
  <si>
    <r>
      <t>4.2.b工作環境</t>
    </r>
    <r>
      <rPr>
        <sz val="10"/>
        <color rgb="FFFF0000"/>
        <rFont val="新細明體"/>
        <family val="1"/>
        <charset val="136"/>
        <scheme val="minor"/>
      </rPr>
      <t>(5分)</t>
    </r>
    <phoneticPr fontId="3" type="noConversion"/>
  </si>
  <si>
    <r>
      <t>4.3責任分層及漸進</t>
    </r>
    <r>
      <rPr>
        <sz val="10"/>
        <color rgb="FFFF0000"/>
        <rFont val="新細明體"/>
        <family val="1"/>
        <charset val="136"/>
        <scheme val="minor"/>
      </rPr>
      <t>(5分)</t>
    </r>
    <phoneticPr fontId="3" type="noConversion"/>
  </si>
  <si>
    <t>5.教師資格及責任(15%)</t>
    <phoneticPr fontId="3" type="noConversion"/>
  </si>
  <si>
    <r>
      <t>5.1主持人</t>
    </r>
    <r>
      <rPr>
        <sz val="10"/>
        <color rgb="FFFF0000"/>
        <rFont val="新細明體"/>
        <family val="1"/>
        <charset val="136"/>
        <scheme val="minor"/>
      </rPr>
      <t>(必)</t>
    </r>
    <phoneticPr fontId="3" type="noConversion"/>
  </si>
  <si>
    <r>
      <t>5.1.1資格</t>
    </r>
    <r>
      <rPr>
        <sz val="10"/>
        <color rgb="FFFF0000"/>
        <rFont val="新細明體"/>
        <family val="1"/>
        <charset val="136"/>
        <scheme val="minor"/>
      </rPr>
      <t>(2.5分)</t>
    </r>
    <phoneticPr fontId="3" type="noConversion"/>
  </si>
  <si>
    <r>
      <t>5.1.2責任</t>
    </r>
    <r>
      <rPr>
        <sz val="10"/>
        <color rgb="FF0000FF"/>
        <rFont val="新細明體"/>
        <family val="1"/>
        <charset val="136"/>
        <scheme val="minor"/>
      </rPr>
      <t>-1</t>
    </r>
    <r>
      <rPr>
        <sz val="10"/>
        <color rgb="FFFF0000"/>
        <rFont val="新細明體"/>
        <family val="1"/>
        <charset val="136"/>
        <scheme val="minor"/>
      </rPr>
      <t>(2.5分)</t>
    </r>
    <phoneticPr fontId="3" type="noConversion"/>
  </si>
  <si>
    <r>
      <t>5.1.2責任</t>
    </r>
    <r>
      <rPr>
        <sz val="10"/>
        <color rgb="FF0000FF"/>
        <rFont val="新細明體"/>
        <family val="1"/>
        <charset val="136"/>
        <scheme val="minor"/>
      </rPr>
      <t>-2</t>
    </r>
    <r>
      <rPr>
        <sz val="10"/>
        <color rgb="FFFF0000"/>
        <rFont val="新細明體"/>
        <family val="1"/>
        <charset val="136"/>
        <scheme val="minor"/>
      </rPr>
      <t>(2.5分)</t>
    </r>
    <r>
      <rPr>
        <sz val="12"/>
        <color theme="1"/>
        <rFont val="新細明體"/>
        <family val="2"/>
        <charset val="136"/>
        <scheme val="minor"/>
      </rPr>
      <t/>
    </r>
    <phoneticPr fontId="3" type="noConversion"/>
  </si>
  <si>
    <r>
      <t>5.2.1資格</t>
    </r>
    <r>
      <rPr>
        <sz val="10"/>
        <color rgb="FFFF0000"/>
        <rFont val="新細明體"/>
        <family val="1"/>
        <charset val="136"/>
        <scheme val="minor"/>
      </rPr>
      <t>(2.5分)</t>
    </r>
    <phoneticPr fontId="3" type="noConversion"/>
  </si>
  <si>
    <r>
      <t>5.2.2責任</t>
    </r>
    <r>
      <rPr>
        <sz val="10"/>
        <color rgb="FFFF0000"/>
        <rFont val="新細明體"/>
        <family val="1"/>
        <charset val="136"/>
        <scheme val="minor"/>
      </rPr>
      <t>(2.5分)</t>
    </r>
    <phoneticPr fontId="3" type="noConversion"/>
  </si>
  <si>
    <r>
      <t>5.3其他人員</t>
    </r>
    <r>
      <rPr>
        <sz val="10"/>
        <color rgb="FFFF0000"/>
        <rFont val="新細明體"/>
        <family val="1"/>
        <charset val="136"/>
        <scheme val="minor"/>
      </rPr>
      <t>(2.5分)</t>
    </r>
    <phoneticPr fontId="3" type="noConversion"/>
  </si>
  <si>
    <t>必</t>
    <phoneticPr fontId="3" type="noConversion"/>
  </si>
  <si>
    <t>6.訓練項目、課程及執行方式(20%)</t>
    <phoneticPr fontId="3" type="noConversion"/>
  </si>
  <si>
    <r>
      <t>6.1訓練計畫之結構面</t>
    </r>
    <r>
      <rPr>
        <sz val="9"/>
        <color rgb="FFFF0000"/>
        <rFont val="新細明體"/>
        <family val="1"/>
        <charset val="136"/>
        <scheme val="minor"/>
      </rPr>
      <t>(5分)</t>
    </r>
    <phoneticPr fontId="3" type="noConversion"/>
  </si>
  <si>
    <r>
      <t>6.2訓練之執行過程面</t>
    </r>
    <r>
      <rPr>
        <sz val="9"/>
        <color rgb="FFFF0000"/>
        <rFont val="新細明體"/>
        <family val="1"/>
        <charset val="136"/>
        <scheme val="minor"/>
      </rPr>
      <t>(2.5分)</t>
    </r>
    <phoneticPr fontId="3" type="noConversion"/>
  </si>
  <si>
    <r>
      <t>6.3執行記錄與執行成效</t>
    </r>
    <r>
      <rPr>
        <sz val="9"/>
        <color rgb="FFFF0000"/>
        <rFont val="新細明體"/>
        <family val="1"/>
        <charset val="136"/>
        <scheme val="minor"/>
      </rPr>
      <t>(2.5分)</t>
    </r>
    <phoneticPr fontId="3" type="noConversion"/>
  </si>
  <si>
    <r>
      <t>6.4執行記錄與執行成效</t>
    </r>
    <r>
      <rPr>
        <sz val="9"/>
        <color rgb="FFFF0000"/>
        <rFont val="新細明體"/>
        <family val="1"/>
        <charset val="136"/>
        <scheme val="minor"/>
      </rPr>
      <t>(7.5分)</t>
    </r>
    <phoneticPr fontId="3" type="noConversion"/>
  </si>
  <si>
    <r>
      <t>6.5執行記錄與執行成效</t>
    </r>
    <r>
      <rPr>
        <sz val="9"/>
        <color rgb="FFFF0000"/>
        <rFont val="新細明體"/>
        <family val="1"/>
        <charset val="136"/>
        <scheme val="minor"/>
      </rPr>
      <t>(2.5分)</t>
    </r>
    <phoneticPr fontId="3" type="noConversion"/>
  </si>
  <si>
    <t>7.學術活動(20%)</t>
    <phoneticPr fontId="3" type="noConversion"/>
  </si>
  <si>
    <r>
      <t>7.1.1科內學術活動</t>
    </r>
    <r>
      <rPr>
        <sz val="9"/>
        <color rgb="FFFF0000"/>
        <rFont val="新細明體"/>
        <family val="1"/>
        <charset val="136"/>
        <scheme val="minor"/>
      </rPr>
      <t>(2.5分)</t>
    </r>
    <phoneticPr fontId="3" type="noConversion"/>
  </si>
  <si>
    <r>
      <t>7.1.2科內學術活動</t>
    </r>
    <r>
      <rPr>
        <sz val="9"/>
        <color rgb="FFFF0000"/>
        <rFont val="新細明體"/>
        <family val="1"/>
        <charset val="136"/>
        <scheme val="minor"/>
      </rPr>
      <t>(2.5分)</t>
    </r>
    <phoneticPr fontId="3" type="noConversion"/>
  </si>
  <si>
    <r>
      <t>7.1.3科內學術活動</t>
    </r>
    <r>
      <rPr>
        <sz val="9"/>
        <color rgb="FFFF0000"/>
        <rFont val="新細明體"/>
        <family val="1"/>
        <charset val="136"/>
        <scheme val="minor"/>
      </rPr>
      <t>(7.5分)</t>
    </r>
    <phoneticPr fontId="3" type="noConversion"/>
  </si>
  <si>
    <r>
      <t>7.2跨專科及跨領域之教育</t>
    </r>
    <r>
      <rPr>
        <sz val="9"/>
        <color rgb="FFFF0000"/>
        <rFont val="新細明體"/>
        <family val="1"/>
        <charset val="136"/>
        <scheme val="minor"/>
      </rPr>
      <t>(5分)</t>
    </r>
    <phoneticPr fontId="3" type="noConversion"/>
  </si>
  <si>
    <r>
      <t>7.3專業倫理、醫病溝通…...</t>
    </r>
    <r>
      <rPr>
        <sz val="8"/>
        <color rgb="FFFF0000"/>
        <rFont val="新細明體"/>
        <family val="1"/>
        <charset val="136"/>
        <scheme val="minor"/>
      </rPr>
      <t>(2.5分)</t>
    </r>
    <phoneticPr fontId="3" type="noConversion"/>
  </si>
  <si>
    <t>8.專科醫師訓練特定教學資源(10%)</t>
    <phoneticPr fontId="3" type="noConversion"/>
  </si>
  <si>
    <r>
      <t>8.1臨床訓練環境</t>
    </r>
    <r>
      <rPr>
        <sz val="10"/>
        <color rgb="FFFF0000"/>
        <rFont val="新細明體"/>
        <family val="1"/>
        <charset val="136"/>
        <scheme val="minor"/>
      </rPr>
      <t>(5分)</t>
    </r>
    <phoneticPr fontId="3" type="noConversion"/>
  </si>
  <si>
    <r>
      <t>8.2教材及教學設備</t>
    </r>
    <r>
      <rPr>
        <sz val="10"/>
        <color rgb="FFFF0000"/>
        <rFont val="新細明體"/>
        <family val="1"/>
        <charset val="136"/>
        <scheme val="minor"/>
      </rPr>
      <t>(5分)</t>
    </r>
    <phoneticPr fontId="3" type="noConversion"/>
  </si>
  <si>
    <t>9.評估(10%)</t>
    <phoneticPr fontId="3" type="noConversion"/>
  </si>
  <si>
    <r>
      <t>9.1住院醫師評估</t>
    </r>
    <r>
      <rPr>
        <sz val="10"/>
        <color rgb="FFFF0000"/>
        <rFont val="新細明體"/>
        <family val="1"/>
        <charset val="136"/>
        <scheme val="minor"/>
      </rPr>
      <t>(2分)</t>
    </r>
    <phoneticPr fontId="3" type="noConversion"/>
  </si>
  <si>
    <r>
      <t>9.2教師評估</t>
    </r>
    <r>
      <rPr>
        <sz val="10"/>
        <color rgb="FFFF0000"/>
        <rFont val="新細明體"/>
        <family val="1"/>
        <charset val="136"/>
        <scheme val="minor"/>
      </rPr>
      <t>(6分)</t>
    </r>
    <phoneticPr fontId="3" type="noConversion"/>
  </si>
  <si>
    <r>
      <t>9.3訓練計畫評估</t>
    </r>
    <r>
      <rPr>
        <sz val="10"/>
        <color rgb="FFFF0000"/>
        <rFont val="新細明體"/>
        <family val="1"/>
        <charset val="136"/>
        <scheme val="minor"/>
      </rPr>
      <t>(2分)</t>
    </r>
    <phoneticPr fontId="3" type="noConversion"/>
  </si>
  <si>
    <t>總分:</t>
    <phoneticPr fontId="3" type="noConversion"/>
  </si>
  <si>
    <t>必要</t>
    <phoneticPr fontId="3" type="noConversion"/>
  </si>
  <si>
    <t>項目</t>
  </si>
  <si>
    <t>級等</t>
  </si>
  <si>
    <t>分數</t>
  </si>
  <si>
    <t>等級2</t>
  </si>
  <si>
    <t>4.2a</t>
  </si>
  <si>
    <t>等級3</t>
  </si>
  <si>
    <t>7.1.3</t>
  </si>
  <si>
    <t>小計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</si>
</sst>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新細明體"/>
      <family val="2"/>
      <charset val="136"/>
      <scheme val="minor"/>
    </font>
    <font>
      <b/>
      <sz val="18"/>
      <color theme="1"/>
      <name val="微軟正黑體"/>
      <family val="2"/>
      <charset val="136"/>
    </font>
    <font>
      <b/>
      <sz val="18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sz val="10"/>
      <color rgb="FFFF0000"/>
      <name val="新細明體"/>
      <family val="1"/>
      <charset val="136"/>
      <scheme val="minor"/>
    </font>
    <font>
      <sz val="10"/>
      <color rgb="FF00B050"/>
      <name val="新細明體"/>
      <family val="1"/>
      <charset val="136"/>
      <scheme val="minor"/>
    </font>
    <font>
      <sz val="10"/>
      <color rgb="FF0000FF"/>
      <name val="新細明體"/>
      <family val="2"/>
      <charset val="136"/>
      <scheme val="minor"/>
    </font>
    <font>
      <sz val="10"/>
      <color rgb="FF0000FF"/>
      <name val="新細明體"/>
      <family val="1"/>
      <charset val="136"/>
      <scheme val="minor"/>
    </font>
    <font>
      <b/>
      <sz val="10"/>
      <color rgb="FFFF0000"/>
      <name val="標楷體"/>
      <family val="4"/>
      <charset val="136"/>
    </font>
    <font>
      <sz val="10"/>
      <color rgb="FF0000FF"/>
      <name val="Times New Roman"/>
      <family val="1"/>
    </font>
    <font>
      <b/>
      <sz val="10"/>
      <color rgb="FF7030A0"/>
      <name val="標楷體"/>
      <family val="4"/>
      <charset val="136"/>
    </font>
    <font>
      <sz val="10"/>
      <color rgb="FF7030A0"/>
      <name val="新細明體"/>
      <family val="2"/>
      <charset val="136"/>
      <scheme val="minor"/>
    </font>
    <font>
      <b/>
      <sz val="10"/>
      <color rgb="FFFF00FF"/>
      <name val="新細明體"/>
      <family val="1"/>
      <charset val="136"/>
      <scheme val="minor"/>
    </font>
    <font>
      <b/>
      <sz val="10"/>
      <color rgb="FFFF00FF"/>
      <name val="細明體"/>
      <family val="3"/>
      <charset val="136"/>
    </font>
    <font>
      <sz val="9"/>
      <color theme="1"/>
      <name val="新細明體"/>
      <family val="2"/>
      <charset val="136"/>
      <scheme val="minor"/>
    </font>
    <font>
      <sz val="9"/>
      <color rgb="FFFF0000"/>
      <name val="新細明體"/>
      <family val="1"/>
      <charset val="136"/>
      <scheme val="minor"/>
    </font>
    <font>
      <sz val="9"/>
      <color theme="1"/>
      <name val="新細明體"/>
      <family val="1"/>
      <charset val="136"/>
      <scheme val="minor"/>
    </font>
    <font>
      <sz val="8"/>
      <color theme="1"/>
      <name val="新細明體"/>
      <family val="1"/>
      <charset val="136"/>
      <scheme val="minor"/>
    </font>
    <font>
      <sz val="8"/>
      <color rgb="FFFF0000"/>
      <name val="新細明體"/>
      <family val="1"/>
      <charset val="136"/>
      <scheme val="minor"/>
    </font>
    <font>
      <b/>
      <sz val="12"/>
      <color rgb="FFFF0000"/>
      <name val="標楷體"/>
      <family val="4"/>
      <charset val="136"/>
    </font>
    <font>
      <b/>
      <sz val="12"/>
      <color rgb="FFFF0000"/>
      <name val="新細明體"/>
      <family val="1"/>
      <charset val="136"/>
      <scheme val="minor"/>
    </font>
    <font>
      <sz val="13.5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3.5"/>
      <color rgb="FF000000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6" fillId="0" borderId="8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2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23" fillId="4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363FD-D7A9-4F2D-B606-5B0F19140FD8}">
  <sheetPr>
    <pageSetUpPr fitToPage="1"/>
  </sheetPr>
  <dimension ref="A1:AJ50"/>
  <sheetViews>
    <sheetView tabSelected="1" zoomScale="90" zoomScaleNormal="90" workbookViewId="0">
      <selection activeCell="U7" sqref="U7"/>
    </sheetView>
  </sheetViews>
  <sheetFormatPr defaultRowHeight="16.2" x14ac:dyDescent="0.3"/>
  <cols>
    <col min="1" max="1" width="7.21875" customWidth="1"/>
    <col min="2" max="36" width="4.44140625" customWidth="1"/>
  </cols>
  <sheetData>
    <row r="1" spans="1:31" ht="31.95" customHeight="1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24.6" customHeight="1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31" s="2" customFormat="1" ht="19.95" customHeight="1" x14ac:dyDescent="0.3">
      <c r="A3" s="1"/>
      <c r="B3" s="33" t="s">
        <v>2</v>
      </c>
      <c r="C3" s="34"/>
      <c r="D3" s="34"/>
      <c r="E3" s="34"/>
      <c r="F3" s="34"/>
      <c r="G3" s="34"/>
      <c r="H3" s="34"/>
      <c r="I3" s="34"/>
      <c r="J3" s="34"/>
      <c r="K3" s="35"/>
    </row>
    <row r="4" spans="1:31" s="4" customFormat="1" ht="19.95" customHeight="1" x14ac:dyDescent="0.3">
      <c r="A4" s="3"/>
      <c r="B4" s="36" t="s">
        <v>3</v>
      </c>
      <c r="C4" s="36"/>
      <c r="D4" s="36"/>
      <c r="E4" s="36"/>
      <c r="F4" s="36"/>
      <c r="G4" s="36" t="s">
        <v>4</v>
      </c>
      <c r="H4" s="36"/>
      <c r="I4" s="36"/>
      <c r="J4" s="36"/>
      <c r="K4" s="36"/>
    </row>
    <row r="5" spans="1:31" s="26" customFormat="1" ht="19.95" customHeight="1" x14ac:dyDescent="0.3">
      <c r="A5" s="25" t="s">
        <v>5</v>
      </c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>
        <v>1</v>
      </c>
      <c r="H5" s="25">
        <v>2</v>
      </c>
      <c r="I5" s="25">
        <v>3</v>
      </c>
      <c r="J5" s="25">
        <v>4</v>
      </c>
      <c r="K5" s="25">
        <v>5</v>
      </c>
    </row>
    <row r="6" spans="1:31" s="5" customFormat="1" ht="19.95" customHeight="1" thickBot="1" x14ac:dyDescent="0.35">
      <c r="A6" s="30" t="s">
        <v>6</v>
      </c>
      <c r="B6" s="31">
        <f t="shared" ref="B6:K6" si="0">2.5/5*B5</f>
        <v>0.5</v>
      </c>
      <c r="C6" s="27">
        <f t="shared" si="0"/>
        <v>1</v>
      </c>
      <c r="D6" s="27">
        <f t="shared" si="0"/>
        <v>1.5</v>
      </c>
      <c r="E6" s="27">
        <f t="shared" si="0"/>
        <v>2</v>
      </c>
      <c r="F6" s="27">
        <f t="shared" si="0"/>
        <v>2.5</v>
      </c>
      <c r="G6" s="27">
        <f t="shared" si="0"/>
        <v>0.5</v>
      </c>
      <c r="H6" s="27">
        <f t="shared" si="0"/>
        <v>1</v>
      </c>
      <c r="I6" s="27">
        <f t="shared" si="0"/>
        <v>1.5</v>
      </c>
      <c r="J6" s="27">
        <f t="shared" si="0"/>
        <v>2</v>
      </c>
      <c r="K6" s="27">
        <f t="shared" si="0"/>
        <v>2.5</v>
      </c>
    </row>
    <row r="7" spans="1:31" s="5" customFormat="1" ht="19.95" customHeight="1" thickBot="1" x14ac:dyDescent="0.35">
      <c r="A7" s="6" t="s">
        <v>7</v>
      </c>
      <c r="B7" s="7"/>
    </row>
    <row r="9" spans="1:31" s="2" customFormat="1" ht="19.95" customHeight="1" x14ac:dyDescent="0.3">
      <c r="A9" s="1"/>
      <c r="B9" s="37" t="s">
        <v>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31" s="4" customFormat="1" ht="19.95" customHeight="1" x14ac:dyDescent="0.3">
      <c r="A10" s="8" t="s">
        <v>6</v>
      </c>
      <c r="B10" s="36" t="s">
        <v>9</v>
      </c>
      <c r="C10" s="50"/>
      <c r="D10" s="50"/>
      <c r="E10" s="50"/>
      <c r="F10" s="50"/>
      <c r="G10" s="50" t="s">
        <v>10</v>
      </c>
      <c r="H10" s="50"/>
      <c r="I10" s="50"/>
      <c r="J10" s="50"/>
      <c r="K10" s="50"/>
      <c r="L10" s="50" t="s">
        <v>11</v>
      </c>
      <c r="M10" s="50"/>
      <c r="N10" s="50"/>
      <c r="O10" s="50"/>
      <c r="P10" s="50"/>
    </row>
    <row r="11" spans="1:31" s="4" customFormat="1" ht="19.95" customHeight="1" x14ac:dyDescent="0.3">
      <c r="A11" s="9" t="s">
        <v>47</v>
      </c>
      <c r="B11" s="18"/>
      <c r="C11" s="51" t="s">
        <v>12</v>
      </c>
      <c r="D11" s="51"/>
      <c r="E11" s="51"/>
      <c r="F11" s="10"/>
    </row>
    <row r="13" spans="1:31" s="2" customFormat="1" ht="19.95" customHeight="1" x14ac:dyDescent="0.3">
      <c r="A13" s="1"/>
      <c r="B13" s="37" t="s">
        <v>13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31" s="4" customFormat="1" ht="19.95" customHeight="1" x14ac:dyDescent="0.3">
      <c r="A14" s="3"/>
      <c r="B14" s="36" t="s">
        <v>14</v>
      </c>
      <c r="C14" s="36"/>
      <c r="D14" s="36"/>
      <c r="E14" s="36"/>
      <c r="F14" s="36"/>
      <c r="G14" s="36" t="s">
        <v>15</v>
      </c>
      <c r="H14" s="36"/>
      <c r="I14" s="36"/>
      <c r="J14" s="36"/>
      <c r="K14" s="36"/>
      <c r="L14" s="36" t="s">
        <v>16</v>
      </c>
      <c r="M14" s="36"/>
      <c r="N14" s="36"/>
      <c r="O14" s="36"/>
      <c r="P14" s="36"/>
      <c r="Q14" s="36" t="s">
        <v>17</v>
      </c>
      <c r="R14" s="36"/>
      <c r="S14" s="36"/>
      <c r="T14" s="36"/>
      <c r="U14" s="36"/>
    </row>
    <row r="15" spans="1:31" s="26" customFormat="1" ht="19.95" customHeight="1" x14ac:dyDescent="0.3">
      <c r="A15" s="25" t="s">
        <v>5</v>
      </c>
      <c r="B15" s="25">
        <v>1</v>
      </c>
      <c r="C15" s="25">
        <v>2</v>
      </c>
      <c r="D15" s="25">
        <v>3</v>
      </c>
      <c r="E15" s="25">
        <v>4</v>
      </c>
      <c r="F15" s="25">
        <v>5</v>
      </c>
      <c r="G15" s="25">
        <v>1</v>
      </c>
      <c r="H15" s="25">
        <v>2</v>
      </c>
      <c r="I15" s="25">
        <v>3</v>
      </c>
      <c r="J15" s="25">
        <v>4</v>
      </c>
      <c r="K15" s="25">
        <v>5</v>
      </c>
      <c r="L15" s="25">
        <v>1</v>
      </c>
      <c r="M15" s="25">
        <v>2</v>
      </c>
      <c r="N15" s="25">
        <v>3</v>
      </c>
      <c r="O15" s="25">
        <v>4</v>
      </c>
      <c r="P15" s="25">
        <v>5</v>
      </c>
      <c r="Q15" s="25">
        <v>1</v>
      </c>
      <c r="R15" s="25">
        <v>2</v>
      </c>
      <c r="S15" s="25">
        <v>3</v>
      </c>
      <c r="T15" s="25">
        <v>4</v>
      </c>
      <c r="U15" s="25">
        <v>5</v>
      </c>
    </row>
    <row r="16" spans="1:31" s="5" customFormat="1" ht="19.95" customHeight="1" thickBot="1" x14ac:dyDescent="0.35">
      <c r="A16" s="8" t="s">
        <v>6</v>
      </c>
      <c r="B16" s="27">
        <f>5/5*B15</f>
        <v>1</v>
      </c>
      <c r="C16" s="27">
        <f t="shared" ref="C16:U16" si="1">5/5*C15</f>
        <v>2</v>
      </c>
      <c r="D16" s="27">
        <f t="shared" si="1"/>
        <v>3</v>
      </c>
      <c r="E16" s="27">
        <f t="shared" si="1"/>
        <v>4</v>
      </c>
      <c r="F16" s="27">
        <f t="shared" si="1"/>
        <v>5</v>
      </c>
      <c r="G16" s="27">
        <f t="shared" si="1"/>
        <v>1</v>
      </c>
      <c r="H16" s="27">
        <f t="shared" si="1"/>
        <v>2</v>
      </c>
      <c r="I16" s="27">
        <f t="shared" si="1"/>
        <v>3</v>
      </c>
      <c r="J16" s="27">
        <f t="shared" si="1"/>
        <v>4</v>
      </c>
      <c r="K16" s="27">
        <f t="shared" si="1"/>
        <v>5</v>
      </c>
      <c r="L16" s="27">
        <f t="shared" si="1"/>
        <v>1</v>
      </c>
      <c r="M16" s="27">
        <f t="shared" si="1"/>
        <v>2</v>
      </c>
      <c r="N16" s="27">
        <f t="shared" si="1"/>
        <v>3</v>
      </c>
      <c r="O16" s="27">
        <f t="shared" si="1"/>
        <v>4</v>
      </c>
      <c r="P16" s="27">
        <f t="shared" si="1"/>
        <v>5</v>
      </c>
      <c r="Q16" s="27">
        <f t="shared" si="1"/>
        <v>1</v>
      </c>
      <c r="R16" s="27">
        <f t="shared" si="1"/>
        <v>2</v>
      </c>
      <c r="S16" s="27">
        <f t="shared" si="1"/>
        <v>3</v>
      </c>
      <c r="T16" s="27">
        <f t="shared" si="1"/>
        <v>4</v>
      </c>
      <c r="U16" s="27">
        <f t="shared" si="1"/>
        <v>5</v>
      </c>
    </row>
    <row r="17" spans="1:36" s="5" customFormat="1" ht="19.95" customHeight="1" thickBot="1" x14ac:dyDescent="0.35">
      <c r="A17" s="6" t="s">
        <v>7</v>
      </c>
      <c r="B17" s="7"/>
    </row>
    <row r="19" spans="1:36" s="2" customFormat="1" ht="19.95" customHeight="1" x14ac:dyDescent="0.3">
      <c r="A19" s="1"/>
      <c r="B19" s="43" t="s">
        <v>18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</row>
    <row r="20" spans="1:36" s="4" customFormat="1" ht="19.95" customHeight="1" x14ac:dyDescent="0.3">
      <c r="A20" s="3"/>
      <c r="B20" s="36" t="s">
        <v>19</v>
      </c>
      <c r="C20" s="36"/>
      <c r="D20" s="36"/>
      <c r="E20" s="36"/>
      <c r="F20" s="36"/>
      <c r="G20" s="36" t="s">
        <v>20</v>
      </c>
      <c r="H20" s="36"/>
      <c r="I20" s="36"/>
      <c r="J20" s="36"/>
      <c r="K20" s="36"/>
      <c r="L20" s="36" t="s">
        <v>21</v>
      </c>
      <c r="M20" s="36"/>
      <c r="N20" s="36"/>
      <c r="O20" s="36"/>
      <c r="P20" s="36"/>
      <c r="Q20" s="36" t="s">
        <v>22</v>
      </c>
      <c r="R20" s="36"/>
      <c r="S20" s="36"/>
      <c r="T20" s="36"/>
      <c r="U20" s="36"/>
      <c r="V20" s="36" t="s">
        <v>23</v>
      </c>
      <c r="W20" s="36"/>
      <c r="X20" s="36"/>
      <c r="Y20" s="36"/>
      <c r="Z20" s="36"/>
      <c r="AA20" s="45" t="s">
        <v>24</v>
      </c>
      <c r="AB20" s="46"/>
      <c r="AC20" s="46"/>
      <c r="AD20" s="46"/>
      <c r="AE20" s="47"/>
      <c r="AF20" s="45" t="s">
        <v>25</v>
      </c>
      <c r="AG20" s="46"/>
      <c r="AH20" s="46"/>
      <c r="AI20" s="46"/>
      <c r="AJ20" s="47"/>
    </row>
    <row r="21" spans="1:36" s="26" customFormat="1" ht="19.95" customHeight="1" x14ac:dyDescent="0.3">
      <c r="A21" s="25" t="s">
        <v>5</v>
      </c>
      <c r="B21" s="41" t="s">
        <v>26</v>
      </c>
      <c r="C21" s="41"/>
      <c r="D21" s="41"/>
      <c r="E21" s="41"/>
      <c r="F21" s="41"/>
      <c r="G21" s="25">
        <v>1</v>
      </c>
      <c r="H21" s="25">
        <v>2</v>
      </c>
      <c r="I21" s="25">
        <v>3</v>
      </c>
      <c r="J21" s="25">
        <v>4</v>
      </c>
      <c r="K21" s="25">
        <v>5</v>
      </c>
      <c r="L21" s="25">
        <v>1</v>
      </c>
      <c r="M21" s="25">
        <v>2</v>
      </c>
      <c r="N21" s="25">
        <v>3</v>
      </c>
      <c r="O21" s="25">
        <v>4</v>
      </c>
      <c r="P21" s="25">
        <v>5</v>
      </c>
      <c r="Q21" s="25">
        <v>1</v>
      </c>
      <c r="R21" s="25">
        <v>2</v>
      </c>
      <c r="S21" s="25">
        <v>3</v>
      </c>
      <c r="T21" s="25">
        <v>4</v>
      </c>
      <c r="U21" s="25">
        <v>5</v>
      </c>
      <c r="V21" s="25">
        <v>1</v>
      </c>
      <c r="W21" s="25">
        <v>2</v>
      </c>
      <c r="X21" s="25">
        <v>3</v>
      </c>
      <c r="Y21" s="25">
        <v>4</v>
      </c>
      <c r="Z21" s="25">
        <v>5</v>
      </c>
      <c r="AA21" s="25">
        <v>1</v>
      </c>
      <c r="AB21" s="25">
        <v>2</v>
      </c>
      <c r="AC21" s="25">
        <v>3</v>
      </c>
      <c r="AD21" s="25">
        <v>4</v>
      </c>
      <c r="AE21" s="25">
        <v>5</v>
      </c>
      <c r="AF21" s="25">
        <v>1</v>
      </c>
      <c r="AG21" s="25">
        <v>2</v>
      </c>
      <c r="AH21" s="25">
        <v>3</v>
      </c>
      <c r="AI21" s="25">
        <v>4</v>
      </c>
      <c r="AJ21" s="25">
        <v>5</v>
      </c>
    </row>
    <row r="22" spans="1:36" s="5" customFormat="1" ht="19.95" customHeight="1" thickBot="1" x14ac:dyDescent="0.35">
      <c r="A22" s="8" t="s">
        <v>6</v>
      </c>
      <c r="B22" s="42" t="s">
        <v>26</v>
      </c>
      <c r="C22" s="42"/>
      <c r="D22" s="42"/>
      <c r="E22" s="42"/>
      <c r="F22" s="42"/>
      <c r="G22" s="27">
        <f t="shared" ref="G22:U22" si="2">2.5/5*G21</f>
        <v>0.5</v>
      </c>
      <c r="H22" s="27">
        <f t="shared" si="2"/>
        <v>1</v>
      </c>
      <c r="I22" s="27">
        <f t="shared" si="2"/>
        <v>1.5</v>
      </c>
      <c r="J22" s="27">
        <f t="shared" si="2"/>
        <v>2</v>
      </c>
      <c r="K22" s="27">
        <f t="shared" si="2"/>
        <v>2.5</v>
      </c>
      <c r="L22" s="27">
        <f t="shared" si="2"/>
        <v>0.5</v>
      </c>
      <c r="M22" s="27">
        <f t="shared" si="2"/>
        <v>1</v>
      </c>
      <c r="N22" s="27">
        <f t="shared" si="2"/>
        <v>1.5</v>
      </c>
      <c r="O22" s="27">
        <f t="shared" si="2"/>
        <v>2</v>
      </c>
      <c r="P22" s="27">
        <f t="shared" si="2"/>
        <v>2.5</v>
      </c>
      <c r="Q22" s="27">
        <f t="shared" si="2"/>
        <v>0.5</v>
      </c>
      <c r="R22" s="27">
        <f t="shared" si="2"/>
        <v>1</v>
      </c>
      <c r="S22" s="27">
        <f t="shared" si="2"/>
        <v>1.5</v>
      </c>
      <c r="T22" s="27">
        <f t="shared" si="2"/>
        <v>2</v>
      </c>
      <c r="U22" s="27">
        <f t="shared" si="2"/>
        <v>2.5</v>
      </c>
      <c r="V22" s="27">
        <f>2.5/5*V21</f>
        <v>0.5</v>
      </c>
      <c r="W22" s="27">
        <f t="shared" ref="W22:AJ22" si="3">2.5/5*W21</f>
        <v>1</v>
      </c>
      <c r="X22" s="27">
        <f t="shared" si="3"/>
        <v>1.5</v>
      </c>
      <c r="Y22" s="27">
        <f t="shared" si="3"/>
        <v>2</v>
      </c>
      <c r="Z22" s="27">
        <f t="shared" si="3"/>
        <v>2.5</v>
      </c>
      <c r="AA22" s="27">
        <f t="shared" si="3"/>
        <v>0.5</v>
      </c>
      <c r="AB22" s="27">
        <f t="shared" si="3"/>
        <v>1</v>
      </c>
      <c r="AC22" s="27">
        <f t="shared" si="3"/>
        <v>1.5</v>
      </c>
      <c r="AD22" s="27">
        <f t="shared" si="3"/>
        <v>2</v>
      </c>
      <c r="AE22" s="27">
        <f t="shared" si="3"/>
        <v>2.5</v>
      </c>
      <c r="AF22" s="27">
        <f t="shared" si="3"/>
        <v>0.5</v>
      </c>
      <c r="AG22" s="27">
        <f t="shared" si="3"/>
        <v>1</v>
      </c>
      <c r="AH22" s="27">
        <f t="shared" si="3"/>
        <v>1.5</v>
      </c>
      <c r="AI22" s="27">
        <f t="shared" si="3"/>
        <v>2</v>
      </c>
      <c r="AJ22" s="27">
        <f t="shared" si="3"/>
        <v>2.5</v>
      </c>
    </row>
    <row r="23" spans="1:36" s="5" customFormat="1" ht="19.95" customHeight="1" thickBot="1" x14ac:dyDescent="0.35">
      <c r="A23" s="6" t="s">
        <v>7</v>
      </c>
      <c r="B23" s="7"/>
    </row>
    <row r="25" spans="1:36" s="2" customFormat="1" ht="19.95" customHeight="1" x14ac:dyDescent="0.3">
      <c r="A25" s="11"/>
      <c r="B25" s="37" t="s">
        <v>27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12"/>
      <c r="AB25" s="12"/>
      <c r="AC25" s="12"/>
      <c r="AD25" s="12"/>
      <c r="AE25" s="12"/>
    </row>
    <row r="26" spans="1:36" s="4" customFormat="1" ht="19.95" customHeight="1" x14ac:dyDescent="0.3">
      <c r="A26" s="13"/>
      <c r="B26" s="38" t="s">
        <v>28</v>
      </c>
      <c r="C26" s="39"/>
      <c r="D26" s="39"/>
      <c r="E26" s="39"/>
      <c r="F26" s="39"/>
      <c r="G26" s="39" t="s">
        <v>29</v>
      </c>
      <c r="H26" s="39"/>
      <c r="I26" s="39"/>
      <c r="J26" s="39"/>
      <c r="K26" s="39"/>
      <c r="L26" s="39" t="s">
        <v>30</v>
      </c>
      <c r="M26" s="39"/>
      <c r="N26" s="39"/>
      <c r="O26" s="39"/>
      <c r="P26" s="39"/>
      <c r="Q26" s="39" t="s">
        <v>31</v>
      </c>
      <c r="R26" s="39"/>
      <c r="S26" s="39"/>
      <c r="T26" s="39"/>
      <c r="U26" s="39"/>
      <c r="V26" s="39" t="s">
        <v>32</v>
      </c>
      <c r="W26" s="39"/>
      <c r="X26" s="39"/>
      <c r="Y26" s="39"/>
      <c r="Z26" s="39"/>
      <c r="AA26" s="14"/>
      <c r="AB26" s="14"/>
      <c r="AC26" s="14"/>
      <c r="AD26" s="14"/>
      <c r="AE26" s="14"/>
    </row>
    <row r="27" spans="1:36" s="26" customFormat="1" ht="19.95" customHeight="1" x14ac:dyDescent="0.3">
      <c r="A27" s="28" t="s">
        <v>5</v>
      </c>
      <c r="B27" s="25">
        <v>1</v>
      </c>
      <c r="C27" s="25">
        <v>2</v>
      </c>
      <c r="D27" s="25">
        <v>3</v>
      </c>
      <c r="E27" s="25">
        <v>4</v>
      </c>
      <c r="F27" s="25">
        <v>5</v>
      </c>
      <c r="G27" s="25">
        <v>1</v>
      </c>
      <c r="H27" s="25">
        <v>2</v>
      </c>
      <c r="I27" s="25">
        <v>3</v>
      </c>
      <c r="J27" s="25">
        <v>4</v>
      </c>
      <c r="K27" s="25">
        <v>5</v>
      </c>
      <c r="L27" s="25">
        <v>1</v>
      </c>
      <c r="M27" s="25">
        <v>2</v>
      </c>
      <c r="N27" s="25">
        <v>3</v>
      </c>
      <c r="O27" s="25">
        <v>4</v>
      </c>
      <c r="P27" s="25">
        <v>5</v>
      </c>
      <c r="Q27" s="25">
        <v>1</v>
      </c>
      <c r="R27" s="25">
        <v>2</v>
      </c>
      <c r="S27" s="25">
        <v>3</v>
      </c>
      <c r="T27" s="25">
        <v>4</v>
      </c>
      <c r="U27" s="25">
        <v>5</v>
      </c>
      <c r="V27" s="25">
        <v>1</v>
      </c>
      <c r="W27" s="25">
        <v>2</v>
      </c>
      <c r="X27" s="25">
        <v>3</v>
      </c>
      <c r="Y27" s="25">
        <v>4</v>
      </c>
      <c r="Z27" s="25">
        <v>5</v>
      </c>
    </row>
    <row r="28" spans="1:36" s="5" customFormat="1" ht="19.95" customHeight="1" thickBot="1" x14ac:dyDescent="0.35">
      <c r="A28" s="29" t="s">
        <v>6</v>
      </c>
      <c r="B28" s="27">
        <f>5/5*B27</f>
        <v>1</v>
      </c>
      <c r="C28" s="27">
        <f>5/5*C27</f>
        <v>2</v>
      </c>
      <c r="D28" s="27">
        <f>5/5*D27</f>
        <v>3</v>
      </c>
      <c r="E28" s="27">
        <f>5/5*E27</f>
        <v>4</v>
      </c>
      <c r="F28" s="27">
        <f>5/5*F27</f>
        <v>5</v>
      </c>
      <c r="G28" s="27">
        <f>2.5/5*G27</f>
        <v>0.5</v>
      </c>
      <c r="H28" s="27">
        <f t="shared" ref="H28:P28" si="4">2.5/5*H27</f>
        <v>1</v>
      </c>
      <c r="I28" s="27">
        <f t="shared" si="4"/>
        <v>1.5</v>
      </c>
      <c r="J28" s="27">
        <f t="shared" si="4"/>
        <v>2</v>
      </c>
      <c r="K28" s="27">
        <f t="shared" si="4"/>
        <v>2.5</v>
      </c>
      <c r="L28" s="27">
        <f t="shared" si="4"/>
        <v>0.5</v>
      </c>
      <c r="M28" s="27">
        <f t="shared" si="4"/>
        <v>1</v>
      </c>
      <c r="N28" s="27">
        <f t="shared" si="4"/>
        <v>1.5</v>
      </c>
      <c r="O28" s="27">
        <f t="shared" si="4"/>
        <v>2</v>
      </c>
      <c r="P28" s="27">
        <f t="shared" si="4"/>
        <v>2.5</v>
      </c>
      <c r="Q28" s="27">
        <f>7.5/5*Q27</f>
        <v>1.5</v>
      </c>
      <c r="R28" s="27">
        <f>7.5/5*R27</f>
        <v>3</v>
      </c>
      <c r="S28" s="27">
        <f>7.5/5*S27</f>
        <v>4.5</v>
      </c>
      <c r="T28" s="27">
        <f>7.5/5*T27</f>
        <v>6</v>
      </c>
      <c r="U28" s="27">
        <f>7.5/5*U27</f>
        <v>7.5</v>
      </c>
      <c r="V28" s="27">
        <f>2.5/5*V27</f>
        <v>0.5</v>
      </c>
      <c r="W28" s="27">
        <f>2.5/5*W27</f>
        <v>1</v>
      </c>
      <c r="X28" s="27">
        <f>2.5/5*X27</f>
        <v>1.5</v>
      </c>
      <c r="Y28" s="27">
        <f>2.5/5*Y27</f>
        <v>2</v>
      </c>
      <c r="Z28" s="27">
        <f>2.5/5*Z27</f>
        <v>2.5</v>
      </c>
    </row>
    <row r="29" spans="1:36" s="5" customFormat="1" ht="19.95" customHeight="1" thickBot="1" x14ac:dyDescent="0.35">
      <c r="A29" s="6" t="s">
        <v>7</v>
      </c>
      <c r="B29" s="7"/>
    </row>
    <row r="31" spans="1:36" s="2" customFormat="1" ht="19.95" customHeight="1" x14ac:dyDescent="0.3">
      <c r="A31" s="11"/>
      <c r="B31" s="33" t="s">
        <v>33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5"/>
      <c r="AA31" s="12"/>
      <c r="AB31" s="12"/>
      <c r="AC31" s="12"/>
      <c r="AD31" s="12"/>
      <c r="AE31" s="12"/>
    </row>
    <row r="32" spans="1:36" s="4" customFormat="1" ht="19.95" customHeight="1" x14ac:dyDescent="0.3">
      <c r="A32" s="13"/>
      <c r="B32" s="38" t="s">
        <v>34</v>
      </c>
      <c r="C32" s="39"/>
      <c r="D32" s="39"/>
      <c r="E32" s="39"/>
      <c r="F32" s="39"/>
      <c r="G32" s="39" t="s">
        <v>35</v>
      </c>
      <c r="H32" s="39"/>
      <c r="I32" s="39"/>
      <c r="J32" s="39"/>
      <c r="K32" s="39"/>
      <c r="L32" s="39" t="s">
        <v>36</v>
      </c>
      <c r="M32" s="39"/>
      <c r="N32" s="39"/>
      <c r="O32" s="39"/>
      <c r="P32" s="39"/>
      <c r="Q32" s="39" t="s">
        <v>37</v>
      </c>
      <c r="R32" s="39"/>
      <c r="S32" s="39"/>
      <c r="T32" s="39"/>
      <c r="U32" s="39"/>
      <c r="V32" s="40" t="s">
        <v>38</v>
      </c>
      <c r="W32" s="40"/>
      <c r="X32" s="40"/>
      <c r="Y32" s="40"/>
      <c r="Z32" s="40"/>
      <c r="AA32" s="14"/>
      <c r="AB32" s="14"/>
      <c r="AC32" s="14"/>
      <c r="AD32" s="14"/>
      <c r="AE32" s="14"/>
    </row>
    <row r="33" spans="1:26" s="26" customFormat="1" ht="19.95" customHeight="1" x14ac:dyDescent="0.3">
      <c r="A33" s="28" t="s">
        <v>5</v>
      </c>
      <c r="B33" s="25">
        <v>1</v>
      </c>
      <c r="C33" s="25">
        <v>2</v>
      </c>
      <c r="D33" s="25">
        <v>3</v>
      </c>
      <c r="E33" s="25">
        <v>4</v>
      </c>
      <c r="F33" s="25">
        <v>5</v>
      </c>
      <c r="G33" s="25">
        <v>1</v>
      </c>
      <c r="H33" s="25">
        <v>2</v>
      </c>
      <c r="I33" s="25">
        <v>3</v>
      </c>
      <c r="J33" s="25">
        <v>4</v>
      </c>
      <c r="K33" s="25">
        <v>5</v>
      </c>
      <c r="L33" s="25">
        <v>1</v>
      </c>
      <c r="M33" s="25">
        <v>2</v>
      </c>
      <c r="N33" s="25">
        <v>3</v>
      </c>
      <c r="O33" s="25">
        <v>4</v>
      </c>
      <c r="P33" s="25">
        <v>5</v>
      </c>
      <c r="Q33" s="25">
        <v>1</v>
      </c>
      <c r="R33" s="25">
        <v>2</v>
      </c>
      <c r="S33" s="25">
        <v>3</v>
      </c>
      <c r="T33" s="25">
        <v>4</v>
      </c>
      <c r="U33" s="25">
        <v>5</v>
      </c>
      <c r="V33" s="25">
        <v>1</v>
      </c>
      <c r="W33" s="25">
        <v>2</v>
      </c>
      <c r="X33" s="25">
        <v>3</v>
      </c>
      <c r="Y33" s="25">
        <v>4</v>
      </c>
      <c r="Z33" s="25">
        <v>5</v>
      </c>
    </row>
    <row r="34" spans="1:26" s="5" customFormat="1" ht="19.95" customHeight="1" thickBot="1" x14ac:dyDescent="0.35">
      <c r="A34" s="29" t="s">
        <v>6</v>
      </c>
      <c r="B34" s="27">
        <f t="shared" ref="B34:K34" si="5">2.5/5*B33</f>
        <v>0.5</v>
      </c>
      <c r="C34" s="27">
        <f t="shared" si="5"/>
        <v>1</v>
      </c>
      <c r="D34" s="27">
        <f t="shared" si="5"/>
        <v>1.5</v>
      </c>
      <c r="E34" s="27">
        <f t="shared" si="5"/>
        <v>2</v>
      </c>
      <c r="F34" s="27">
        <f t="shared" si="5"/>
        <v>2.5</v>
      </c>
      <c r="G34" s="27">
        <f t="shared" si="5"/>
        <v>0.5</v>
      </c>
      <c r="H34" s="27">
        <f t="shared" si="5"/>
        <v>1</v>
      </c>
      <c r="I34" s="27">
        <f t="shared" si="5"/>
        <v>1.5</v>
      </c>
      <c r="J34" s="27">
        <f t="shared" si="5"/>
        <v>2</v>
      </c>
      <c r="K34" s="27">
        <f t="shared" si="5"/>
        <v>2.5</v>
      </c>
      <c r="L34" s="27">
        <f>7.5/5*L33</f>
        <v>1.5</v>
      </c>
      <c r="M34" s="27">
        <f>7.5/5*M33</f>
        <v>3</v>
      </c>
      <c r="N34" s="27">
        <f>7.5/5*N33</f>
        <v>4.5</v>
      </c>
      <c r="O34" s="27">
        <f>7.5/5*O33</f>
        <v>6</v>
      </c>
      <c r="P34" s="27">
        <f>7.5/5*P33</f>
        <v>7.5</v>
      </c>
      <c r="Q34" s="27">
        <f>5/5*Q33</f>
        <v>1</v>
      </c>
      <c r="R34" s="27">
        <f>5/5*R33</f>
        <v>2</v>
      </c>
      <c r="S34" s="27">
        <f>5/5*S33</f>
        <v>3</v>
      </c>
      <c r="T34" s="27">
        <f>5/5*T33</f>
        <v>4</v>
      </c>
      <c r="U34" s="27">
        <f>5/5*U33</f>
        <v>5</v>
      </c>
      <c r="V34" s="27">
        <f>2.5/5*V33</f>
        <v>0.5</v>
      </c>
      <c r="W34" s="27">
        <f>2.5/5*W33</f>
        <v>1</v>
      </c>
      <c r="X34" s="27">
        <f>2.5/5*X33</f>
        <v>1.5</v>
      </c>
      <c r="Y34" s="27">
        <f>2.5/5*Y33</f>
        <v>2</v>
      </c>
      <c r="Z34" s="27">
        <f>2.5/5*Z33</f>
        <v>2.5</v>
      </c>
    </row>
    <row r="35" spans="1:26" s="5" customFormat="1" ht="19.95" customHeight="1" thickBot="1" x14ac:dyDescent="0.35">
      <c r="A35" s="6" t="s">
        <v>7</v>
      </c>
      <c r="B35" s="7"/>
    </row>
    <row r="37" spans="1:26" s="2" customFormat="1" ht="19.95" customHeight="1" x14ac:dyDescent="0.3">
      <c r="A37" s="1"/>
      <c r="B37" s="33" t="s">
        <v>39</v>
      </c>
      <c r="C37" s="34"/>
      <c r="D37" s="34"/>
      <c r="E37" s="34"/>
      <c r="F37" s="34"/>
      <c r="G37" s="34"/>
      <c r="H37" s="34"/>
      <c r="I37" s="34"/>
      <c r="J37" s="34"/>
      <c r="K37" s="35"/>
    </row>
    <row r="38" spans="1:26" s="4" customFormat="1" ht="19.95" customHeight="1" x14ac:dyDescent="0.3">
      <c r="A38" s="3"/>
      <c r="B38" s="36" t="s">
        <v>40</v>
      </c>
      <c r="C38" s="36"/>
      <c r="D38" s="36"/>
      <c r="E38" s="36"/>
      <c r="F38" s="36"/>
      <c r="G38" s="36" t="s">
        <v>41</v>
      </c>
      <c r="H38" s="36"/>
      <c r="I38" s="36"/>
      <c r="J38" s="36"/>
      <c r="K38" s="36"/>
    </row>
    <row r="39" spans="1:26" s="26" customFormat="1" ht="19.95" customHeight="1" x14ac:dyDescent="0.3">
      <c r="A39" s="25" t="s">
        <v>5</v>
      </c>
      <c r="B39" s="25">
        <v>1</v>
      </c>
      <c r="C39" s="25">
        <v>2</v>
      </c>
      <c r="D39" s="25">
        <v>3</v>
      </c>
      <c r="E39" s="25">
        <v>4</v>
      </c>
      <c r="F39" s="25">
        <v>5</v>
      </c>
      <c r="G39" s="25">
        <v>1</v>
      </c>
      <c r="H39" s="25">
        <v>2</v>
      </c>
      <c r="I39" s="25">
        <v>3</v>
      </c>
      <c r="J39" s="25">
        <v>4</v>
      </c>
      <c r="K39" s="25">
        <v>5</v>
      </c>
    </row>
    <row r="40" spans="1:26" s="5" customFormat="1" ht="19.95" customHeight="1" x14ac:dyDescent="0.3">
      <c r="A40" s="8" t="s">
        <v>6</v>
      </c>
      <c r="B40" s="27">
        <f>5/5*B39</f>
        <v>1</v>
      </c>
      <c r="C40" s="27">
        <f t="shared" ref="C40:K40" si="6">5/5*C39</f>
        <v>2</v>
      </c>
      <c r="D40" s="27">
        <f t="shared" si="6"/>
        <v>3</v>
      </c>
      <c r="E40" s="27">
        <f t="shared" si="6"/>
        <v>4</v>
      </c>
      <c r="F40" s="27">
        <f t="shared" si="6"/>
        <v>5</v>
      </c>
      <c r="G40" s="27">
        <f t="shared" si="6"/>
        <v>1</v>
      </c>
      <c r="H40" s="27">
        <f t="shared" si="6"/>
        <v>2</v>
      </c>
      <c r="I40" s="27">
        <f t="shared" si="6"/>
        <v>3</v>
      </c>
      <c r="J40" s="27">
        <f t="shared" si="6"/>
        <v>4</v>
      </c>
      <c r="K40" s="27">
        <f t="shared" si="6"/>
        <v>5</v>
      </c>
    </row>
    <row r="41" spans="1:26" s="5" customFormat="1" ht="19.95" customHeight="1" thickBot="1" x14ac:dyDescent="0.35">
      <c r="A41" s="15" t="s">
        <v>7</v>
      </c>
      <c r="B41" s="16"/>
    </row>
    <row r="43" spans="1:26" s="2" customFormat="1" ht="19.95" customHeight="1" x14ac:dyDescent="0.3">
      <c r="A43" s="1"/>
      <c r="B43" s="37" t="s">
        <v>42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</row>
    <row r="44" spans="1:26" s="4" customFormat="1" ht="19.95" customHeight="1" x14ac:dyDescent="0.3">
      <c r="A44" s="3"/>
      <c r="B44" s="36" t="s">
        <v>43</v>
      </c>
      <c r="C44" s="36"/>
      <c r="D44" s="36"/>
      <c r="E44" s="36"/>
      <c r="F44" s="36"/>
      <c r="G44" s="36" t="s">
        <v>44</v>
      </c>
      <c r="H44" s="36"/>
      <c r="I44" s="36"/>
      <c r="J44" s="36"/>
      <c r="K44" s="36"/>
      <c r="L44" s="36" t="s">
        <v>45</v>
      </c>
      <c r="M44" s="36"/>
      <c r="N44" s="36"/>
      <c r="O44" s="36"/>
      <c r="P44" s="36"/>
    </row>
    <row r="45" spans="1:26" s="26" customFormat="1" ht="19.95" customHeight="1" x14ac:dyDescent="0.3">
      <c r="A45" s="25" t="s">
        <v>5</v>
      </c>
      <c r="B45" s="25">
        <v>1</v>
      </c>
      <c r="C45" s="25">
        <v>2</v>
      </c>
      <c r="D45" s="25">
        <v>3</v>
      </c>
      <c r="E45" s="25">
        <v>4</v>
      </c>
      <c r="F45" s="25">
        <v>5</v>
      </c>
      <c r="G45" s="25">
        <v>1</v>
      </c>
      <c r="H45" s="25">
        <v>2</v>
      </c>
      <c r="I45" s="25">
        <v>3</v>
      </c>
      <c r="J45" s="25">
        <v>4</v>
      </c>
      <c r="K45" s="25">
        <v>5</v>
      </c>
      <c r="L45" s="25">
        <v>1</v>
      </c>
      <c r="M45" s="25">
        <v>2</v>
      </c>
      <c r="N45" s="25">
        <v>3</v>
      </c>
      <c r="O45" s="25">
        <v>4</v>
      </c>
      <c r="P45" s="25">
        <v>5</v>
      </c>
    </row>
    <row r="46" spans="1:26" s="5" customFormat="1" ht="19.95" customHeight="1" x14ac:dyDescent="0.3">
      <c r="A46" s="8" t="s">
        <v>6</v>
      </c>
      <c r="B46" s="27">
        <f>2/5*B45</f>
        <v>0.4</v>
      </c>
      <c r="C46" s="27">
        <f>2/5*C45</f>
        <v>0.8</v>
      </c>
      <c r="D46" s="27">
        <f>2/5*D45</f>
        <v>1.2000000000000002</v>
      </c>
      <c r="E46" s="27">
        <f>2/5*E45</f>
        <v>1.6</v>
      </c>
      <c r="F46" s="27">
        <f>2/5*F45</f>
        <v>2</v>
      </c>
      <c r="G46" s="27">
        <f>6/5*G45</f>
        <v>1.2</v>
      </c>
      <c r="H46" s="27">
        <f>6/5*H45</f>
        <v>2.4</v>
      </c>
      <c r="I46" s="27">
        <f>6/5*I45</f>
        <v>3.5999999999999996</v>
      </c>
      <c r="J46" s="27">
        <f>6/5*J45</f>
        <v>4.8</v>
      </c>
      <c r="K46" s="27">
        <f>6/5*K45</f>
        <v>6</v>
      </c>
      <c r="L46" s="27">
        <f>2/5*L45</f>
        <v>0.4</v>
      </c>
      <c r="M46" s="27">
        <f>2/5*M45</f>
        <v>0.8</v>
      </c>
      <c r="N46" s="27">
        <f>2/5*N45</f>
        <v>1.2000000000000002</v>
      </c>
      <c r="O46" s="27">
        <f>2/5*O45</f>
        <v>1.6</v>
      </c>
      <c r="P46" s="27">
        <f>2/5*P45</f>
        <v>2</v>
      </c>
    </row>
    <row r="47" spans="1:26" s="5" customFormat="1" ht="19.95" customHeight="1" thickBot="1" x14ac:dyDescent="0.35">
      <c r="A47" s="15" t="s">
        <v>7</v>
      </c>
      <c r="B47" s="16"/>
    </row>
    <row r="50" spans="1:3" ht="26.4" customHeight="1" x14ac:dyDescent="0.3">
      <c r="A50" s="17" t="s">
        <v>46</v>
      </c>
      <c r="B50" s="32">
        <f>SUM(B7,B17,B23,B29,B35,B41,B47)</f>
        <v>0</v>
      </c>
      <c r="C50" s="32"/>
    </row>
  </sheetData>
  <mergeCells count="45">
    <mergeCell ref="B14:F14"/>
    <mergeCell ref="G14:K14"/>
    <mergeCell ref="L14:P14"/>
    <mergeCell ref="Q14:U14"/>
    <mergeCell ref="A1:AE1"/>
    <mergeCell ref="A2:K2"/>
    <mergeCell ref="B3:K3"/>
    <mergeCell ref="B4:F4"/>
    <mergeCell ref="G4:K4"/>
    <mergeCell ref="B9:P9"/>
    <mergeCell ref="B10:F10"/>
    <mergeCell ref="G10:K10"/>
    <mergeCell ref="L10:P10"/>
    <mergeCell ref="C11:E11"/>
    <mergeCell ref="B13:U13"/>
    <mergeCell ref="B19:AJ19"/>
    <mergeCell ref="B20:F20"/>
    <mergeCell ref="G20:K20"/>
    <mergeCell ref="L20:P20"/>
    <mergeCell ref="Q20:U20"/>
    <mergeCell ref="V20:Z20"/>
    <mergeCell ref="AA20:AE20"/>
    <mergeCell ref="AF20:AJ20"/>
    <mergeCell ref="B21:F21"/>
    <mergeCell ref="B22:F22"/>
    <mergeCell ref="B25:Z25"/>
    <mergeCell ref="B26:F26"/>
    <mergeCell ref="G26:K26"/>
    <mergeCell ref="L26:P26"/>
    <mergeCell ref="Q26:U26"/>
    <mergeCell ref="V26:Z26"/>
    <mergeCell ref="B31:Z31"/>
    <mergeCell ref="B32:F32"/>
    <mergeCell ref="G32:K32"/>
    <mergeCell ref="L32:P32"/>
    <mergeCell ref="Q32:U32"/>
    <mergeCell ref="V32:Z32"/>
    <mergeCell ref="B50:C50"/>
    <mergeCell ref="B37:K37"/>
    <mergeCell ref="B38:F38"/>
    <mergeCell ref="G38:K38"/>
    <mergeCell ref="B43:P43"/>
    <mergeCell ref="B44:F44"/>
    <mergeCell ref="G44:K44"/>
    <mergeCell ref="L44:P44"/>
  </mergeCells>
  <phoneticPr fontId="3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E2A3-25B9-4ACA-AA58-9381762F24F0}">
  <dimension ref="A1:C12"/>
  <sheetViews>
    <sheetView workbookViewId="0">
      <selection sqref="A1:C12"/>
    </sheetView>
  </sheetViews>
  <sheetFormatPr defaultRowHeight="16.2" x14ac:dyDescent="0.3"/>
  <sheetData>
    <row r="1" spans="1:3" ht="19.8" x14ac:dyDescent="0.3">
      <c r="A1" s="19" t="s">
        <v>48</v>
      </c>
      <c r="B1" s="20" t="s">
        <v>49</v>
      </c>
      <c r="C1" s="20" t="s">
        <v>50</v>
      </c>
    </row>
    <row r="2" spans="1:3" ht="19.8" x14ac:dyDescent="0.3">
      <c r="A2" s="21">
        <v>4.0999999999999996</v>
      </c>
      <c r="B2" s="22" t="s">
        <v>51</v>
      </c>
      <c r="C2" s="22">
        <v>2</v>
      </c>
    </row>
    <row r="3" spans="1:3" ht="19.8" x14ac:dyDescent="0.3">
      <c r="A3" s="21" t="s">
        <v>52</v>
      </c>
      <c r="B3" s="22" t="s">
        <v>53</v>
      </c>
      <c r="C3" s="22">
        <v>3</v>
      </c>
    </row>
    <row r="4" spans="1:3" ht="19.8" x14ac:dyDescent="0.3">
      <c r="A4" s="21">
        <v>4.3</v>
      </c>
      <c r="B4" s="22" t="s">
        <v>51</v>
      </c>
      <c r="C4" s="22">
        <v>2</v>
      </c>
    </row>
    <row r="5" spans="1:3" ht="19.8" x14ac:dyDescent="0.3">
      <c r="A5" s="21">
        <v>6.3</v>
      </c>
      <c r="B5" s="22" t="s">
        <v>53</v>
      </c>
      <c r="C5" s="22">
        <v>1.5</v>
      </c>
    </row>
    <row r="6" spans="1:3" ht="19.8" x14ac:dyDescent="0.3">
      <c r="A6" s="21">
        <v>6.4</v>
      </c>
      <c r="B6" s="22" t="s">
        <v>53</v>
      </c>
      <c r="C6" s="22">
        <v>4.5</v>
      </c>
    </row>
    <row r="7" spans="1:3" ht="19.8" x14ac:dyDescent="0.3">
      <c r="A7" s="21">
        <v>6.5</v>
      </c>
      <c r="B7" s="22" t="s">
        <v>53</v>
      </c>
      <c r="C7" s="22">
        <v>1.5</v>
      </c>
    </row>
    <row r="8" spans="1:3" ht="19.8" x14ac:dyDescent="0.3">
      <c r="A8" s="21" t="s">
        <v>54</v>
      </c>
      <c r="B8" s="22" t="s">
        <v>53</v>
      </c>
      <c r="C8" s="22">
        <v>4.5</v>
      </c>
    </row>
    <row r="9" spans="1:3" ht="19.8" x14ac:dyDescent="0.3">
      <c r="A9" s="21">
        <v>9.1</v>
      </c>
      <c r="B9" s="22" t="s">
        <v>51</v>
      </c>
      <c r="C9" s="22">
        <v>0.8</v>
      </c>
    </row>
    <row r="10" spans="1:3" ht="19.8" x14ac:dyDescent="0.3">
      <c r="A10" s="21">
        <v>9.1999999999999993</v>
      </c>
      <c r="B10" s="22" t="s">
        <v>51</v>
      </c>
      <c r="C10" s="22">
        <v>2.4</v>
      </c>
    </row>
    <row r="11" spans="1:3" ht="19.8" x14ac:dyDescent="0.3">
      <c r="A11" s="21">
        <v>9.3000000000000007</v>
      </c>
      <c r="B11" s="22" t="s">
        <v>51</v>
      </c>
      <c r="C11" s="22">
        <v>0.8</v>
      </c>
    </row>
    <row r="12" spans="1:3" ht="19.8" x14ac:dyDescent="0.3">
      <c r="A12" s="23"/>
      <c r="B12" s="24" t="s">
        <v>55</v>
      </c>
      <c r="C12" s="24">
        <v>23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統計表範本 </vt:lpstr>
      <vt:lpstr>無住院醫師評分分數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tsnm</dc:creator>
  <cp:lastModifiedBy>snm t</cp:lastModifiedBy>
  <dcterms:created xsi:type="dcterms:W3CDTF">2022-06-08T08:30:58Z</dcterms:created>
  <dcterms:modified xsi:type="dcterms:W3CDTF">2025-06-03T08:20:45Z</dcterms:modified>
</cp:coreProperties>
</file>